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Centrum sociálních služeb\Rozpočet\Rozpočet\"/>
    </mc:Choice>
  </mc:AlternateContent>
  <xr:revisionPtr revIDLastSave="0" documentId="13_ncr:1_{41B33503-E3BF-4FA9-83AD-ADDF9256C079}" xr6:coauthVersionLast="47" xr6:coauthVersionMax="47" xr10:uidLastSave="{00000000-0000-0000-0000-000000000000}"/>
  <bookViews>
    <workbookView xWindow="-120" yWindow="480" windowWidth="29040" windowHeight="15840" xr2:uid="{4874D05B-3964-4A83-8556-4BF32B5CA354}"/>
  </bookViews>
  <sheets>
    <sheet name="Rozpočet CZSSB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11" i="1"/>
  <c r="F16" i="1"/>
  <c r="D11" i="1"/>
  <c r="F21" i="1"/>
  <c r="F20" i="1"/>
  <c r="F19" i="1"/>
  <c r="F17" i="1"/>
  <c r="F15" i="1"/>
  <c r="F14" i="1"/>
  <c r="F13" i="1"/>
  <c r="F10" i="1"/>
  <c r="F9" i="1"/>
  <c r="F12" i="1"/>
  <c r="C5" i="1"/>
  <c r="D5" i="1"/>
  <c r="E5" i="1"/>
  <c r="C8" i="1"/>
  <c r="D8" i="1"/>
  <c r="E8" i="1"/>
  <c r="F8" i="1"/>
  <c r="C11" i="1"/>
  <c r="E11" i="1"/>
  <c r="C18" i="1"/>
  <c r="D18" i="1"/>
  <c r="E18" i="1"/>
  <c r="E21" i="1" s="1"/>
  <c r="C21" i="1"/>
  <c r="F23" i="1"/>
  <c r="F25" i="1"/>
  <c r="F26" i="1"/>
  <c r="F27" i="1"/>
  <c r="F28" i="1" s="1"/>
  <c r="C28" i="1"/>
  <c r="D28" i="1"/>
  <c r="E28" i="1"/>
  <c r="D21" i="1" l="1"/>
  <c r="F18" i="1"/>
  <c r="F5" i="1"/>
</calcChain>
</file>

<file path=xl/sharedStrings.xml><?xml version="1.0" encoding="utf-8"?>
<sst xmlns="http://schemas.openxmlformats.org/spreadsheetml/2006/main" count="35" uniqueCount="35">
  <si>
    <t>Datum schválení zřizovatelem: ……….……...……..., usnesení č. …………...….………</t>
  </si>
  <si>
    <t>Výnosy celkem</t>
  </si>
  <si>
    <t>Účelová a jiné dotace - fond</t>
  </si>
  <si>
    <t>Předpokládaná dotace MPSV/ úhrada ZP</t>
  </si>
  <si>
    <t>Předpokládaná dotace od zřizovatele</t>
  </si>
  <si>
    <t>Předpokládané výnosy/pronájmy A, B</t>
  </si>
  <si>
    <t>Předpokládaný výnosy za služby / hotovost</t>
  </si>
  <si>
    <t>Provozní náklady celkem</t>
  </si>
  <si>
    <t>odpisy DDNM, DDHM</t>
  </si>
  <si>
    <t xml:space="preserve">odpisy IM </t>
  </si>
  <si>
    <t>Odpisy investičního majetku</t>
  </si>
  <si>
    <t>FKSP</t>
  </si>
  <si>
    <t>vzdělávání</t>
  </si>
  <si>
    <t>ochranné pomůcky</t>
  </si>
  <si>
    <t>zákonné soc. náklady</t>
  </si>
  <si>
    <t xml:space="preserve">zákonné pojištění </t>
  </si>
  <si>
    <t>mzdy</t>
  </si>
  <si>
    <t>Osobní náklady</t>
  </si>
  <si>
    <t>úč.sk.52</t>
  </si>
  <si>
    <t>nákup obědů pro strávníky</t>
  </si>
  <si>
    <t>služby/nákup služeb</t>
  </si>
  <si>
    <t>Služby</t>
  </si>
  <si>
    <t>úč.sk.51</t>
  </si>
  <si>
    <t>spotřeba energie, nájemné</t>
  </si>
  <si>
    <t>spotřeba materiálu</t>
  </si>
  <si>
    <t>Spotřeba materiálu a energie</t>
  </si>
  <si>
    <t>úč.sk.50</t>
  </si>
  <si>
    <t xml:space="preserve">Celkem za organizaci </t>
  </si>
  <si>
    <t>Středisko komunitní činnosti</t>
  </si>
  <si>
    <t xml:space="preserve">Středisko zdravotních služeb </t>
  </si>
  <si>
    <t xml:space="preserve">Středisko sociálních služeb </t>
  </si>
  <si>
    <t>NÁVRH ROZPOČTU NA ROK 2024</t>
  </si>
  <si>
    <t xml:space="preserve">Návrh rozpočtu vypracoval: </t>
  </si>
  <si>
    <t xml:space="preserve">Datum vypracování: </t>
  </si>
  <si>
    <t>Dagmar Špírková, DiS., MBA, pověřená řízením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</si>
</sst>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24"/>
      <color rgb="FF000000"/>
      <name val="Calibri"/>
      <family val="2"/>
      <charset val="238"/>
      <scheme val="minor"/>
    </font>
    <font>
      <sz val="28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3" fillId="0" borderId="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1114424</xdr:colOff>
      <xdr:row>0</xdr:row>
      <xdr:rowOff>190500</xdr:rowOff>
    </xdr:from>
    <xdr:ext cx="3117505" cy="1066800"/>
    <xdr:pic>
      <xdr:nvPicPr>
        <xdr:cNvPr id="2" name="Obrázek 1">
          <a:extLst>
            <a:ext uri="{FF2B5EF4-FFF2-40B4-BE49-F238E27FC236}">
              <a16:creationId xmlns:a16="http://schemas.microsoft.com/office/drawing/2014/main" id="{5BC0BD1E-43DD-4B4D-8761-56D130EE1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399" y="190500"/>
          <a:ext cx="3117505" cy="1066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B93F-9D18-4DA9-9C79-D9A6BD3E9853}">
  <sheetPr>
    <pageSetUpPr fitToPage="1"/>
  </sheetPr>
  <dimension ref="A1:F37"/>
  <sheetViews>
    <sheetView tabSelected="1" topLeftCell="A9" workbookViewId="0">
      <selection activeCell="C35" sqref="C35"/>
    </sheetView>
  </sheetViews>
  <sheetFormatPr defaultRowHeight="15" x14ac:dyDescent="0.25"/>
  <cols>
    <col min="1" max="1" width="10.140625" customWidth="1"/>
    <col min="2" max="2" width="39.28515625" customWidth="1"/>
    <col min="3" max="3" width="20.7109375" customWidth="1"/>
    <col min="4" max="4" width="23.42578125" customWidth="1"/>
    <col min="5" max="5" width="21.5703125" customWidth="1"/>
    <col min="6" max="6" width="25.42578125" customWidth="1"/>
  </cols>
  <sheetData>
    <row r="1" spans="1:6" ht="82.5" customHeight="1" x14ac:dyDescent="0.25">
      <c r="B1" s="30"/>
      <c r="C1" s="30"/>
      <c r="D1" s="30"/>
      <c r="E1" s="30"/>
      <c r="F1" s="30"/>
    </row>
    <row r="2" spans="1:6" ht="120" customHeight="1" x14ac:dyDescent="0.25">
      <c r="A2" s="31" t="s">
        <v>31</v>
      </c>
      <c r="B2" s="31"/>
      <c r="C2" s="31"/>
      <c r="D2" s="31"/>
      <c r="E2" s="31"/>
      <c r="F2" s="31"/>
    </row>
    <row r="3" spans="1:6" ht="54.75" customHeight="1" x14ac:dyDescent="0.25">
      <c r="B3" s="21"/>
      <c r="C3" s="21"/>
      <c r="D3" s="21"/>
      <c r="E3" s="21"/>
      <c r="F3" s="21"/>
    </row>
    <row r="4" spans="1:6" ht="56.25" x14ac:dyDescent="0.25">
      <c r="A4" s="14"/>
      <c r="B4" s="20"/>
      <c r="C4" s="19" t="s">
        <v>30</v>
      </c>
      <c r="D4" s="19" t="s">
        <v>29</v>
      </c>
      <c r="E4" s="19" t="s">
        <v>28</v>
      </c>
      <c r="F4" s="18" t="s">
        <v>27</v>
      </c>
    </row>
    <row r="5" spans="1:6" ht="33.75" customHeight="1" x14ac:dyDescent="0.25">
      <c r="A5" s="12" t="s">
        <v>26</v>
      </c>
      <c r="B5" s="15" t="s">
        <v>25</v>
      </c>
      <c r="C5" s="11">
        <f>C6+C7</f>
        <v>400000</v>
      </c>
      <c r="D5" s="11">
        <f>D6+D7</f>
        <v>270000</v>
      </c>
      <c r="E5" s="11">
        <f>E6+E7</f>
        <v>130000</v>
      </c>
      <c r="F5" s="11">
        <f t="shared" ref="F5:F20" si="0">E5+D5+C5</f>
        <v>800000</v>
      </c>
    </row>
    <row r="6" spans="1:6" ht="18.75" x14ac:dyDescent="0.25">
      <c r="A6" s="14"/>
      <c r="B6" s="14" t="s">
        <v>24</v>
      </c>
      <c r="C6" s="13">
        <v>120000</v>
      </c>
      <c r="D6" s="13">
        <v>150000</v>
      </c>
      <c r="E6" s="13">
        <v>50000</v>
      </c>
      <c r="F6" s="13">
        <f t="shared" si="0"/>
        <v>320000</v>
      </c>
    </row>
    <row r="7" spans="1:6" ht="21" customHeight="1" x14ac:dyDescent="0.25">
      <c r="A7" s="14"/>
      <c r="B7" s="16" t="s">
        <v>23</v>
      </c>
      <c r="C7" s="13">
        <v>280000</v>
      </c>
      <c r="D7" s="13">
        <v>120000</v>
      </c>
      <c r="E7" s="13">
        <v>80000</v>
      </c>
      <c r="F7" s="13">
        <f t="shared" si="0"/>
        <v>480000</v>
      </c>
    </row>
    <row r="8" spans="1:6" ht="34.5" customHeight="1" x14ac:dyDescent="0.25">
      <c r="A8" s="12" t="s">
        <v>22</v>
      </c>
      <c r="B8" s="12" t="s">
        <v>21</v>
      </c>
      <c r="C8" s="11">
        <f>C9+C10</f>
        <v>1180000</v>
      </c>
      <c r="D8" s="11">
        <f>D9+D10</f>
        <v>80000</v>
      </c>
      <c r="E8" s="11">
        <f>E9+E10</f>
        <v>550000</v>
      </c>
      <c r="F8" s="11">
        <f t="shared" si="0"/>
        <v>1810000</v>
      </c>
    </row>
    <row r="9" spans="1:6" ht="18.75" x14ac:dyDescent="0.25">
      <c r="A9" s="14"/>
      <c r="B9" s="14" t="s">
        <v>20</v>
      </c>
      <c r="C9" s="13">
        <v>860000</v>
      </c>
      <c r="D9" s="13">
        <v>80000</v>
      </c>
      <c r="E9" s="13">
        <v>550000</v>
      </c>
      <c r="F9" s="13">
        <f t="shared" si="0"/>
        <v>1490000</v>
      </c>
    </row>
    <row r="10" spans="1:6" ht="18.75" customHeight="1" x14ac:dyDescent="0.25">
      <c r="A10" s="14"/>
      <c r="B10" s="16" t="s">
        <v>19</v>
      </c>
      <c r="C10" s="13">
        <v>320000</v>
      </c>
      <c r="D10" s="17">
        <v>0</v>
      </c>
      <c r="E10" s="17">
        <v>0</v>
      </c>
      <c r="F10" s="13">
        <f t="shared" si="0"/>
        <v>320000</v>
      </c>
    </row>
    <row r="11" spans="1:6" ht="33" customHeight="1" x14ac:dyDescent="0.25">
      <c r="A11" s="12" t="s">
        <v>18</v>
      </c>
      <c r="B11" s="12" t="s">
        <v>17</v>
      </c>
      <c r="C11" s="11">
        <f>C12+C13+C14+C15+C16+C17</f>
        <v>2005000</v>
      </c>
      <c r="D11" s="11">
        <f>D12+D13+D14+D15+D16+D17</f>
        <v>1990000</v>
      </c>
      <c r="E11" s="11">
        <f>E12+E13+E14+E15+E16+E17</f>
        <v>440000</v>
      </c>
      <c r="F11" s="11">
        <f t="shared" si="0"/>
        <v>4435000</v>
      </c>
    </row>
    <row r="12" spans="1:6" ht="18.75" x14ac:dyDescent="0.25">
      <c r="A12" s="14"/>
      <c r="B12" s="14" t="s">
        <v>16</v>
      </c>
      <c r="C12" s="13">
        <v>1450000</v>
      </c>
      <c r="D12" s="13">
        <v>1450000</v>
      </c>
      <c r="E12" s="13">
        <v>340000</v>
      </c>
      <c r="F12" s="13">
        <f t="shared" si="0"/>
        <v>3240000</v>
      </c>
    </row>
    <row r="13" spans="1:6" ht="18.75" x14ac:dyDescent="0.25">
      <c r="A13" s="14"/>
      <c r="B13" s="14" t="s">
        <v>15</v>
      </c>
      <c r="C13" s="13">
        <v>470000</v>
      </c>
      <c r="D13" s="13">
        <v>470000</v>
      </c>
      <c r="E13" s="13">
        <v>90000</v>
      </c>
      <c r="F13" s="13">
        <f t="shared" si="0"/>
        <v>1030000</v>
      </c>
    </row>
    <row r="14" spans="1:6" ht="24.75" customHeight="1" x14ac:dyDescent="0.25">
      <c r="A14" s="14"/>
      <c r="B14" s="14" t="s">
        <v>14</v>
      </c>
      <c r="C14" s="13">
        <v>5000</v>
      </c>
      <c r="D14" s="13">
        <v>4000</v>
      </c>
      <c r="E14" s="13">
        <v>5000</v>
      </c>
      <c r="F14" s="13">
        <f t="shared" si="0"/>
        <v>14000</v>
      </c>
    </row>
    <row r="15" spans="1:6" ht="24" customHeight="1" x14ac:dyDescent="0.25">
      <c r="A15" s="14"/>
      <c r="B15" s="16" t="s">
        <v>13</v>
      </c>
      <c r="C15" s="13">
        <v>10000</v>
      </c>
      <c r="D15" s="13">
        <v>10000</v>
      </c>
      <c r="E15" s="13">
        <v>0</v>
      </c>
      <c r="F15" s="13">
        <f t="shared" si="0"/>
        <v>20000</v>
      </c>
    </row>
    <row r="16" spans="1:6" ht="25.5" customHeight="1" x14ac:dyDescent="0.25">
      <c r="A16" s="14"/>
      <c r="B16" s="16" t="s">
        <v>12</v>
      </c>
      <c r="C16" s="13">
        <v>40000</v>
      </c>
      <c r="D16" s="13">
        <v>26000</v>
      </c>
      <c r="E16" s="13">
        <v>0</v>
      </c>
      <c r="F16" s="13">
        <f t="shared" si="0"/>
        <v>66000</v>
      </c>
    </row>
    <row r="17" spans="1:6" ht="18.75" x14ac:dyDescent="0.25">
      <c r="A17" s="14"/>
      <c r="B17" s="14" t="s">
        <v>11</v>
      </c>
      <c r="C17" s="13">
        <v>30000</v>
      </c>
      <c r="D17" s="13">
        <v>30000</v>
      </c>
      <c r="E17" s="13">
        <v>5000</v>
      </c>
      <c r="F17" s="13">
        <f t="shared" si="0"/>
        <v>65000</v>
      </c>
    </row>
    <row r="18" spans="1:6" ht="25.5" customHeight="1" x14ac:dyDescent="0.25">
      <c r="A18" s="12"/>
      <c r="B18" s="15" t="s">
        <v>10</v>
      </c>
      <c r="C18" s="11">
        <f>C19+C20</f>
        <v>50000</v>
      </c>
      <c r="D18" s="11">
        <f>D19+D20</f>
        <v>40000</v>
      </c>
      <c r="E18" s="11">
        <f>E19+E20</f>
        <v>0</v>
      </c>
      <c r="F18" s="11">
        <f t="shared" si="0"/>
        <v>90000</v>
      </c>
    </row>
    <row r="19" spans="1:6" ht="18.75" x14ac:dyDescent="0.25">
      <c r="A19" s="14"/>
      <c r="B19" s="14" t="s">
        <v>9</v>
      </c>
      <c r="C19" s="13">
        <v>0</v>
      </c>
      <c r="D19" s="13">
        <v>0</v>
      </c>
      <c r="E19" s="13">
        <v>0</v>
      </c>
      <c r="F19" s="13">
        <f t="shared" si="0"/>
        <v>0</v>
      </c>
    </row>
    <row r="20" spans="1:6" ht="18.75" x14ac:dyDescent="0.25">
      <c r="A20" s="14"/>
      <c r="B20" s="14" t="s">
        <v>8</v>
      </c>
      <c r="C20" s="13">
        <v>50000</v>
      </c>
      <c r="D20" s="13">
        <v>40000</v>
      </c>
      <c r="E20" s="13">
        <v>0</v>
      </c>
      <c r="F20" s="13">
        <f t="shared" si="0"/>
        <v>90000</v>
      </c>
    </row>
    <row r="21" spans="1:6" ht="38.25" customHeight="1" x14ac:dyDescent="0.25">
      <c r="A21" s="32" t="s">
        <v>7</v>
      </c>
      <c r="B21" s="32"/>
      <c r="C21" s="11">
        <f>C18+C11+C8+C5</f>
        <v>3635000</v>
      </c>
      <c r="D21" s="11">
        <f>D18+D11+D8+D5</f>
        <v>2380000</v>
      </c>
      <c r="E21" s="11">
        <f>E18+E11+E8+E5</f>
        <v>1120000</v>
      </c>
      <c r="F21" s="11">
        <f>F18+F11+F8+F5</f>
        <v>7135000</v>
      </c>
    </row>
    <row r="22" spans="1:6" ht="21" x14ac:dyDescent="0.25">
      <c r="A22" s="33"/>
      <c r="B22" s="33"/>
      <c r="C22" s="10"/>
      <c r="D22" s="10"/>
      <c r="E22" s="10"/>
      <c r="F22" s="10"/>
    </row>
    <row r="23" spans="1:6" ht="21" x14ac:dyDescent="0.3">
      <c r="A23" s="9" t="s">
        <v>6</v>
      </c>
      <c r="B23" s="8"/>
      <c r="C23" s="5">
        <v>920000</v>
      </c>
      <c r="D23" s="5">
        <v>20000</v>
      </c>
      <c r="E23" s="5">
        <v>40000</v>
      </c>
      <c r="F23" s="5">
        <f>E23+D23+C23</f>
        <v>980000</v>
      </c>
    </row>
    <row r="24" spans="1:6" ht="21" customHeight="1" x14ac:dyDescent="0.3">
      <c r="A24" s="23" t="s">
        <v>5</v>
      </c>
      <c r="B24" s="24"/>
      <c r="C24" s="5">
        <v>0</v>
      </c>
      <c r="D24" s="5">
        <v>380000</v>
      </c>
      <c r="E24" s="5">
        <v>0</v>
      </c>
      <c r="F24" s="5">
        <v>380000</v>
      </c>
    </row>
    <row r="25" spans="1:6" ht="21" customHeight="1" x14ac:dyDescent="0.3">
      <c r="A25" s="28" t="s">
        <v>4</v>
      </c>
      <c r="B25" s="29"/>
      <c r="C25" s="7">
        <v>1920000</v>
      </c>
      <c r="D25" s="7">
        <v>1860000</v>
      </c>
      <c r="E25" s="7">
        <v>700000</v>
      </c>
      <c r="F25" s="7">
        <f>E25+D25+C25</f>
        <v>4480000</v>
      </c>
    </row>
    <row r="26" spans="1:6" ht="21" x14ac:dyDescent="0.3">
      <c r="A26" s="23" t="s">
        <v>3</v>
      </c>
      <c r="B26" s="24"/>
      <c r="C26" s="5">
        <v>750000</v>
      </c>
      <c r="D26" s="5">
        <v>500000</v>
      </c>
      <c r="E26" s="6">
        <v>0</v>
      </c>
      <c r="F26" s="5">
        <f>E26+D26+C26</f>
        <v>1250000</v>
      </c>
    </row>
    <row r="27" spans="1:6" ht="21" x14ac:dyDescent="0.3">
      <c r="A27" s="23" t="s">
        <v>2</v>
      </c>
      <c r="B27" s="24"/>
      <c r="C27" s="5">
        <v>45000</v>
      </c>
      <c r="D27" s="6">
        <v>0</v>
      </c>
      <c r="E27" s="6">
        <v>0</v>
      </c>
      <c r="F27" s="5">
        <f>E27+D27+C27</f>
        <v>45000</v>
      </c>
    </row>
    <row r="28" spans="1:6" ht="31.5" customHeight="1" x14ac:dyDescent="0.25">
      <c r="A28" s="4" t="s">
        <v>1</v>
      </c>
      <c r="B28" s="4"/>
      <c r="C28" s="3">
        <f>C23+C24+C25+C26+C27</f>
        <v>3635000</v>
      </c>
      <c r="D28" s="3">
        <f>D23+D24+D25+D26+D27</f>
        <v>2760000</v>
      </c>
      <c r="E28" s="3">
        <f>E23+E24+E25+E26+E27</f>
        <v>740000</v>
      </c>
      <c r="F28" s="3">
        <f>F23+F24+F25+F26+F27</f>
        <v>7135000</v>
      </c>
    </row>
    <row r="30" spans="1:6" ht="38.25" customHeight="1" x14ac:dyDescent="0.25"/>
    <row r="31" spans="1:6" ht="18.75" x14ac:dyDescent="0.3">
      <c r="A31" s="22"/>
      <c r="B31" s="22"/>
      <c r="C31" s="25">
        <v>45306</v>
      </c>
      <c r="D31" s="27"/>
      <c r="E31" s="27"/>
      <c r="F31" s="1"/>
    </row>
    <row r="32" spans="1:6" ht="18.75" x14ac:dyDescent="0.3">
      <c r="A32" s="22"/>
      <c r="B32" s="22"/>
      <c r="C32" s="26"/>
      <c r="D32" s="27"/>
      <c r="E32" s="27"/>
      <c r="F32" s="1"/>
    </row>
    <row r="33" spans="1:6" ht="18.75" x14ac:dyDescent="0.3">
      <c r="A33" s="22" t="s">
        <v>33</v>
      </c>
      <c r="B33" s="22"/>
      <c r="C33" s="26"/>
      <c r="D33" s="27"/>
      <c r="E33" s="27"/>
      <c r="F33" s="1"/>
    </row>
    <row r="34" spans="1:6" ht="18.75" x14ac:dyDescent="0.3">
      <c r="A34" s="22" t="s">
        <v>32</v>
      </c>
      <c r="B34" s="22"/>
      <c r="C34" s="1" t="s">
        <v>34</v>
      </c>
      <c r="D34" s="1"/>
      <c r="E34" s="1"/>
      <c r="F34" s="1"/>
    </row>
    <row r="35" spans="1:6" ht="36" customHeight="1" x14ac:dyDescent="0.3">
      <c r="A35" s="2"/>
      <c r="B35" s="1"/>
      <c r="C35" s="1"/>
      <c r="D35" s="1"/>
      <c r="E35" s="1"/>
      <c r="F35" s="1"/>
    </row>
    <row r="36" spans="1:6" ht="18.75" x14ac:dyDescent="0.3">
      <c r="A36" s="22"/>
      <c r="B36" s="22"/>
      <c r="C36" s="22"/>
      <c r="D36" s="22"/>
      <c r="E36" s="22"/>
      <c r="F36" s="1"/>
    </row>
    <row r="37" spans="1:6" ht="18.75" x14ac:dyDescent="0.3">
      <c r="A37" s="22" t="s">
        <v>0</v>
      </c>
      <c r="B37" s="22"/>
      <c r="C37" s="22"/>
      <c r="D37" s="22"/>
      <c r="E37" s="22"/>
      <c r="F37" s="1"/>
    </row>
  </sheetData>
  <mergeCells count="17">
    <mergeCell ref="A25:B25"/>
    <mergeCell ref="B1:F1"/>
    <mergeCell ref="A2:F2"/>
    <mergeCell ref="A21:B21"/>
    <mergeCell ref="A22:B22"/>
    <mergeCell ref="A24:B24"/>
    <mergeCell ref="A34:B34"/>
    <mergeCell ref="A36:E36"/>
    <mergeCell ref="A37:E37"/>
    <mergeCell ref="A26:B26"/>
    <mergeCell ref="A27:B27"/>
    <mergeCell ref="A31:B31"/>
    <mergeCell ref="C31:C33"/>
    <mergeCell ref="D31:D33"/>
    <mergeCell ref="E31:E33"/>
    <mergeCell ref="A32:B32"/>
    <mergeCell ref="A33:B33"/>
  </mergeCells>
  <pageMargins left="0.7" right="0.7" top="0.78740157499999996" bottom="0.78740157499999996" header="0.3" footer="0.3"/>
  <pageSetup paperSize="9"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CZSSB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Michaela Koukolíčková</cp:lastModifiedBy>
  <dcterms:created xsi:type="dcterms:W3CDTF">2023-12-17T11:42:47Z</dcterms:created>
  <dcterms:modified xsi:type="dcterms:W3CDTF">2024-01-18T15:02:01Z</dcterms:modified>
</cp:coreProperties>
</file>